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2_PRACOVNE\20230222-PRACA\SO 301 - PRÍPOJKA KANALIZÁCIE SPLAŠKOVEJ\EDIT\"/>
    </mc:Choice>
  </mc:AlternateContent>
  <xr:revisionPtr revIDLastSave="0" documentId="13_ncr:1_{B7A72FD2-192F-43B7-930A-C01936C731D5}" xr6:coauthVersionLast="47" xr6:coauthVersionMax="47" xr10:uidLastSave="{00000000-0000-0000-0000-000000000000}"/>
  <bookViews>
    <workbookView xWindow="28680" yWindow="30" windowWidth="29040" windowHeight="15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4" l="1"/>
  <c r="W29" i="4"/>
  <c r="M29" i="4" s="1"/>
  <c r="K29" i="4"/>
  <c r="J29" i="4"/>
  <c r="I29" i="4"/>
  <c r="H29" i="4"/>
  <c r="G29" i="4"/>
  <c r="F29" i="4"/>
  <c r="E29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2" i="4"/>
  <c r="M32" i="4" s="1"/>
  <c r="K32" i="4"/>
  <c r="J32" i="4"/>
  <c r="I32" i="4"/>
  <c r="H32" i="4"/>
  <c r="G32" i="4"/>
  <c r="F32" i="4"/>
  <c r="E32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8" i="4"/>
  <c r="U29" i="4"/>
  <c r="U20" i="4"/>
  <c r="U26" i="4"/>
  <c r="U31" i="4"/>
  <c r="U21" i="4"/>
  <c r="U27" i="4"/>
  <c r="U32" i="4"/>
  <c r="U22" i="4"/>
  <c r="U25" i="4"/>
  <c r="U30" i="4"/>
  <c r="U23" i="4"/>
  <c r="AV29" i="4"/>
  <c r="AV23" i="4"/>
  <c r="AV21" i="4"/>
  <c r="AV30" i="4"/>
  <c r="AV31" i="4"/>
  <c r="AV32" i="4"/>
  <c r="AV28" i="4"/>
  <c r="AV27" i="4"/>
  <c r="AV26" i="4"/>
  <c r="AV25" i="4"/>
  <c r="AV20" i="4"/>
  <c r="AV22" i="4"/>
  <c r="AV18" i="4"/>
  <c r="T34" i="4" l="1"/>
  <c r="K17" i="4" l="1"/>
  <c r="AV24" i="4" l="1"/>
  <c r="E17" i="4" l="1"/>
  <c r="F17" i="4"/>
  <c r="G17" i="4"/>
  <c r="H17" i="4"/>
  <c r="I17" i="4"/>
  <c r="M17" i="4"/>
  <c r="U17" i="4" s="1"/>
  <c r="AV17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<sst xmlns="http://schemas.openxmlformats.org/spreadsheetml/2006/main" count="168" uniqueCount="117">
  <si>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</si>
  <si>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</si>
  <si>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</si>
  <si>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</si>
  <si>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</si>
  <si>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</si>
  <si>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</si>
  <si>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</si>
  <si>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</si>
  <si>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</si>
  <si>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</si>
  <si>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</si>
  <si>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</si>
  <si>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</si>
  <si>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</si>
  <si>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</si>
  <si>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</si>
  <si>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</si>
  <si>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</si>
  <si>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</si>
  <si>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</si>
  <si>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</si>
  <si>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</si>
  <si>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</si>
  <si>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</si>
  <si>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</si>
  <si>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</si>
  <si>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</si>
  <si>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</si>
  <si>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</si>
  <si>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</si>
  <si>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</si>
  <si>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</si>
  <si>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</si>
  <si>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</si>
  <si>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</si>
  <si>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</si>
  <si>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</si>
  <si>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</si>
  <si>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</si>
  <si>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</si>
  <si>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</si>
  <si>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</si>
  <si>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</si>
  <si>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</si>
  <si>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</si>
  <si>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</si>
  <si>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</si>
  <si>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</si>
  <si>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</si>
  <si>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</si>
  <si>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</si>
  <si>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</si>
  <si>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</si>
  <si>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</si>
  <si>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</si>
  <si>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</si>
  <si>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</si>
  <si>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</si>
  <si>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</si>
  <si>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</si>
  <si>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</si>
  <si>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</si>
  <si>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</si>
  <si>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</si>
  <si>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</si>
  <si>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</si>
  <si>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</si>
  <si>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</si>
  <si>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</si>
  <si>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</si>
  <si>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</si>
  <si>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</si>
  <si>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</si>
  <si>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</si>
  <si>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</si>
  <si>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</si>
  <si>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</si>
  <si>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</si>
  <si>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</si>
  <si>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</si>
  <si>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</si>
  <si>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</si>
  <si>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</si>
  <si>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</si>
  <si>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</si>
  <si>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</si>
  <si>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</si>
  <si>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1:100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</si>
  <si>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</si>
  <si>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</si>
  <si>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</si>
  <si>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</si>
  <si>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</si>
  <si>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</si>
  <si>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</si>
  <si>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SO 301 - PRÍPOJKA KANALIZÁCIE SPLAŠKOVEJ</t>
  </si>
  <si>
    <t>SO301</t>
  </si>
  <si>
    <t>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</si>
  <si>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</si>
  <si>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</si>
  <si>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</si>
  <si>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</si>
  <si>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</si>
  <si>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</si>
  <si>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</si>
  <si>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</si>
  <si>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</si>
  <si>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SITUÁCIA</t>
  </si>
  <si>
    <t>SIT</t>
  </si>
  <si>
    <t>POZDĹŽNY PROFIL - PRÍPOJKA SPLAŠKOVEJ KANALIZÁCIE SPL.1, SPL.2</t>
  </si>
  <si>
    <t>PP SPL.1_SPL.2</t>
  </si>
  <si>
    <t>VZOROVÝ VÝKRES ŠACHTY</t>
  </si>
  <si>
    <t>VZOR_SACHTY</t>
  </si>
  <si>
    <t>1:250</t>
  </si>
  <si>
    <t>1:250/100</t>
  </si>
  <si>
    <t>1:20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</si>
</sst>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2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Q26" sqref="Q26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87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94</v>
      </c>
      <c r="W2" s="70"/>
      <c r="Z2" s="89"/>
    </row>
    <row r="3" spans="1:48" ht="20.100000000000001" customHeight="1" x14ac:dyDescent="0.25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95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25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93</v>
      </c>
      <c r="W4" s="70"/>
    </row>
    <row r="5" spans="1:48" ht="20.100000000000001" customHeight="1" x14ac:dyDescent="0.25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25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/>
      <c r="W8" s="90"/>
    </row>
    <row r="9" spans="1:48" ht="12.2" customHeight="1" x14ac:dyDescent="0.25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96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25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2" customHeight="1" x14ac:dyDescent="0.25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98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90</v>
      </c>
      <c r="F15" s="16" t="s">
        <v>89</v>
      </c>
      <c r="G15" s="16"/>
      <c r="H15" s="16" t="s">
        <v>81</v>
      </c>
      <c r="I15" s="16" t="s">
        <v>97</v>
      </c>
      <c r="J15" s="16" t="s">
        <v>98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SO301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IF(W17="","p0",INDEX(Y$13:AS56,1,MATCH(MAXA(Y17:AS17),Y17:AS17)))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2110109_DSP_E_SO301_000_0000_00_ZOZNAM.xls</v>
      </c>
      <c r="V17" s="93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2110109_DSP__E_SO301__0000_00_ZOZNAM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SO301</v>
      </c>
      <c r="J18" s="47" t="str">
        <f t="shared" si="0"/>
        <v>000</v>
      </c>
      <c r="K18" s="47" t="str">
        <f t="shared" si="0"/>
        <v/>
      </c>
      <c r="L18" s="59" t="s">
        <v>99</v>
      </c>
      <c r="M18" s="43" t="str">
        <f>IF(W18="","p0",INDEX(Y$13:AS53,1,MATCH(MAXA(Y18:AS18),Y18:AS18)))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2110109_DSP_E_SO301_000_0001_00_TS.doc</v>
      </c>
      <c r="V18" s="93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2110109_DSP__E_SO301__0001_00_TS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SO301</v>
      </c>
      <c r="J20" s="47" t="str">
        <f t="shared" si="0"/>
        <v>000</v>
      </c>
      <c r="K20" s="47" t="str">
        <f t="shared" si="0"/>
        <v/>
      </c>
      <c r="L20" s="59" t="s">
        <v>91</v>
      </c>
      <c r="M20" s="43" t="str">
        <f>IF(W20="","p0",INDEX(Y$13:AS56,1,MATCH(MAXA(Y20:AS20),Y20:AS20)))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2110109_DSP_E_SO301_000_2001_00_.</v>
      </c>
      <c r="V20" s="93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2110109_DSP__E_SO301__2001_00_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SO301</v>
      </c>
      <c r="J21" s="47" t="str">
        <f t="shared" si="0"/>
        <v>000</v>
      </c>
      <c r="K21" s="47" t="str">
        <f t="shared" si="0"/>
        <v/>
      </c>
      <c r="L21" s="59" t="s">
        <v>92</v>
      </c>
      <c r="M21" s="43" t="str">
        <f>IF(W21="","p0",INDEX(Y$13:AS56,1,MATCH(MAXA(Y21:AS21),Y21:AS21)))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2110109_DSP_E_SO301_000_2002_00_.</v>
      </c>
      <c r="V21" s="93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2110109_DSP__E_SO301__2002_00_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SO301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IF(W22="","p0",INDEX(Y$13:AS57,1,MATCH(MAXA(Y22:AS22),Y22:AS22)))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2110109_DSP_E_SO301_000_2003_00_.</v>
      </c>
      <c r="V22" s="93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2110109_DSP__E_SO301__2003_00_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SO301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IF(W23="","p0",INDEX(Y$13:AS58,1,MATCH(MAXA(Y23:AS23),Y23:AS23)))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2110109_DSP_E_SO301_000_2004_00_.</v>
      </c>
      <c r="V23" s="93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2110109_DSP__E_SO301__2004_00_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2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SO301</v>
      </c>
      <c r="J25" s="43" t="str">
        <f t="shared" si="9"/>
        <v>000</v>
      </c>
      <c r="K25" s="47" t="str">
        <f t="shared" si="9"/>
        <v/>
      </c>
      <c r="L25" s="59" t="s">
        <v>100</v>
      </c>
      <c r="M25" s="43" t="str">
        <f>IF(W25="","p0",INDEX(Y$13:AS53,1,MATCH(MAXA(Y25:AS25),Y25:AS25)))</f>
        <v>00</v>
      </c>
      <c r="N25" s="43"/>
      <c r="O25" s="67" t="s">
        <v>108</v>
      </c>
      <c r="P25" s="62"/>
      <c r="Q25" s="44" t="s">
        <v>109</v>
      </c>
      <c r="R25" s="44" t="s">
        <v>77</v>
      </c>
      <c r="S25" s="44" t="s">
        <v>114</v>
      </c>
      <c r="T25" s="65"/>
      <c r="U25" s="93" t="str">
        <f t="shared" ref="U25:U32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2110109_DSP_E_SO301_000_0002_00_SIT.dwg</v>
      </c>
      <c r="V25" s="93"/>
      <c r="W25" s="46">
        <f t="shared" ref="W25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2" si="12">IF(F25="","",IF(N25="",CONCATENATE(E25,"_",F25,"_",G25,"_",H25,"_",I25,"_",K25,"_",L25,"_",M25,"_",Q25),CONCATENATE(E25,"_",F25,"_",G25,"_",H25,"_",I25,"_",K25,"_",L25,"_",M25,N25,"_",Q25)))</f>
        <v>2110109_DSP__E_SO301__0002_00_SIT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SO301</v>
      </c>
      <c r="J26" s="43" t="str">
        <f t="shared" si="9"/>
        <v>000</v>
      </c>
      <c r="K26" s="47" t="str">
        <f t="shared" si="9"/>
        <v/>
      </c>
      <c r="L26" s="59" t="s">
        <v>101</v>
      </c>
      <c r="M26" s="43" t="str">
        <f>IF(W26="","p0",INDEX(Y$13:AS59,1,MATCH(MAXA(Y26:AS26),Y26:AS26)))</f>
        <v>00</v>
      </c>
      <c r="N26" s="43"/>
      <c r="O26" s="67" t="s">
        <v>110</v>
      </c>
      <c r="P26" s="62"/>
      <c r="Q26" s="44" t="s">
        <v>111</v>
      </c>
      <c r="R26" s="44" t="s">
        <v>77</v>
      </c>
      <c r="S26" s="44" t="s">
        <v>115</v>
      </c>
      <c r="T26" s="65"/>
      <c r="U26" s="93" t="str">
        <f t="shared" si="10"/>
        <v>2110109_DSP_E_SO301_000_0003_00_PP SPL.1_SPL.2.dwg</v>
      </c>
      <c r="V26" s="93"/>
      <c r="W26" s="46">
        <f t="shared" ref="W26" si="13">IF(MAXA(Y26:AS26)=0,"",MAX(Y26:AS26))</f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2110109_DSP__E_SO301__0003_00_PP SPL.1_SPL.2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SO301</v>
      </c>
      <c r="J27" s="43" t="str">
        <f t="shared" si="9"/>
        <v>000</v>
      </c>
      <c r="K27" s="47" t="str">
        <f t="shared" si="9"/>
        <v/>
      </c>
      <c r="L27" s="59" t="s">
        <v>102</v>
      </c>
      <c r="M27" s="43" t="str">
        <f>IF(W27="","p0",INDEX(Y$13:AS60,1,MATCH(MAXA(Y27:AS27),Y27:AS27)))</f>
        <v>00</v>
      </c>
      <c r="N27" s="43"/>
      <c r="O27" s="67" t="s">
        <v>112</v>
      </c>
      <c r="P27" s="62"/>
      <c r="Q27" s="44" t="s">
        <v>113</v>
      </c>
      <c r="R27" s="44" t="s">
        <v>77</v>
      </c>
      <c r="S27" s="44" t="s">
        <v>116</v>
      </c>
      <c r="T27" s="65"/>
      <c r="U27" s="93" t="str">
        <f t="shared" si="10"/>
        <v>2110109_DSP_E_SO301_000_0004_00_VZOR_SACHTY.dwg</v>
      </c>
      <c r="V27" s="93"/>
      <c r="W27" s="46">
        <f t="shared" ref="W27:W30" si="14">IF(MAXA(Y27:AS27)=0,"",MAX(Y27:AS27))</f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2110109_DSP__E_SO301__0004_00_VZOR_SACHTY</v>
      </c>
    </row>
    <row r="28" spans="1:48" hidden="1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/>
      </c>
      <c r="H28" s="43" t="str">
        <f t="shared" si="9"/>
        <v>E</v>
      </c>
      <c r="I28" s="43" t="str">
        <f t="shared" si="9"/>
        <v>SO301</v>
      </c>
      <c r="J28" s="43" t="str">
        <f t="shared" si="9"/>
        <v>000</v>
      </c>
      <c r="K28" s="47" t="str">
        <f t="shared" si="9"/>
        <v/>
      </c>
      <c r="L28" s="59" t="s">
        <v>103</v>
      </c>
      <c r="M28" s="43" t="str">
        <f>IF(W28="","p0",INDEX(Y$13:AS61,1,MATCH(MAXA(Y28:AS28),Y28:AS28)))</f>
        <v>00</v>
      </c>
      <c r="N28" s="43"/>
      <c r="O28" s="67"/>
      <c r="P28" s="62"/>
      <c r="Q28" s="44"/>
      <c r="R28" s="44" t="s">
        <v>77</v>
      </c>
      <c r="S28" s="44" t="s">
        <v>88</v>
      </c>
      <c r="T28" s="65"/>
      <c r="U28" s="93" t="str">
        <f t="shared" si="10"/>
        <v>2110109_DSP_E_SO301_000_0005_00_.dwg</v>
      </c>
      <c r="V28" s="93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2110109_DSP__E_SO301__0005_00_</v>
      </c>
    </row>
    <row r="29" spans="1:48" hidden="1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/>
      </c>
      <c r="H29" s="43" t="str">
        <f t="shared" si="9"/>
        <v>E</v>
      </c>
      <c r="I29" s="43" t="str">
        <f t="shared" si="9"/>
        <v>SO301</v>
      </c>
      <c r="J29" s="43" t="str">
        <f t="shared" si="9"/>
        <v>000</v>
      </c>
      <c r="K29" s="47" t="str">
        <f t="shared" si="9"/>
        <v/>
      </c>
      <c r="L29" s="59" t="s">
        <v>104</v>
      </c>
      <c r="M29" s="43" t="str">
        <f>IF(W29="","p0",INDEX(Y$13:AS62,1,MATCH(MAXA(Y29:AS29),Y29:AS29)))</f>
        <v>00</v>
      </c>
      <c r="N29" s="43"/>
      <c r="O29" s="67"/>
      <c r="P29" s="62"/>
      <c r="Q29" s="44"/>
      <c r="R29" s="44" t="s">
        <v>77</v>
      </c>
      <c r="S29" s="44" t="s">
        <v>88</v>
      </c>
      <c r="T29" s="65"/>
      <c r="U29" s="93" t="str">
        <f t="shared" si="10"/>
        <v>2110109_DSP_E_SO301_000_0006_00_.dwg</v>
      </c>
      <c r="V29" s="93"/>
      <c r="W29" s="46">
        <f t="shared" ref="W29" si="15">IF(MAXA(Y29:AS29)=0,"",MAX(Y29:AS29))</f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2110109_DSP__E_SO301__0006_00_</v>
      </c>
    </row>
    <row r="30" spans="1:48" hidden="1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/>
      </c>
      <c r="H30" s="43" t="str">
        <f t="shared" si="9"/>
        <v>E</v>
      </c>
      <c r="I30" s="43" t="str">
        <f t="shared" si="9"/>
        <v>SO301</v>
      </c>
      <c r="J30" s="43" t="str">
        <f t="shared" si="9"/>
        <v>000</v>
      </c>
      <c r="K30" s="47" t="str">
        <f t="shared" si="9"/>
        <v/>
      </c>
      <c r="L30" s="59" t="s">
        <v>105</v>
      </c>
      <c r="M30" s="43" t="str">
        <f>IF(W30="","p0",INDEX(Y$13:AS62,1,MATCH(MAXA(Y30:AS30),Y30:AS30)))</f>
        <v>00</v>
      </c>
      <c r="N30" s="43"/>
      <c r="O30" s="67"/>
      <c r="P30" s="62"/>
      <c r="Q30" s="44"/>
      <c r="R30" s="44" t="s">
        <v>77</v>
      </c>
      <c r="S30" s="44" t="s">
        <v>88</v>
      </c>
      <c r="T30" s="65"/>
      <c r="U30" s="93" t="str">
        <f t="shared" si="10"/>
        <v>2110109_DSP_E_SO301_000_0007_00_.dwg</v>
      </c>
      <c r="V30" s="93"/>
      <c r="W30" s="46">
        <f t="shared" si="14"/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2110109_DSP__E_SO301__0007_00_</v>
      </c>
    </row>
    <row r="31" spans="1:48" hidden="1" x14ac:dyDescent="0.25">
      <c r="A31" s="57" t="s">
        <v>78</v>
      </c>
      <c r="B31" s="57"/>
      <c r="C31" s="57"/>
      <c r="D31" s="61"/>
      <c r="E31" s="43" t="str">
        <f t="shared" si="9"/>
        <v>2110109</v>
      </c>
      <c r="F31" s="43" t="str">
        <f t="shared" si="9"/>
        <v>DSP</v>
      </c>
      <c r="G31" s="43" t="str">
        <f t="shared" si="9"/>
        <v/>
      </c>
      <c r="H31" s="43" t="str">
        <f t="shared" si="9"/>
        <v>E</v>
      </c>
      <c r="I31" s="43" t="str">
        <f t="shared" si="9"/>
        <v>SO301</v>
      </c>
      <c r="J31" s="43" t="str">
        <f t="shared" si="9"/>
        <v>000</v>
      </c>
      <c r="K31" s="47" t="str">
        <f t="shared" si="9"/>
        <v/>
      </c>
      <c r="L31" s="59" t="s">
        <v>106</v>
      </c>
      <c r="M31" s="43" t="str">
        <f>IF(W31="","p0",INDEX(Y$13:AS64,1,MATCH(MAXA(Y31:AS31),Y31:AS31)))</f>
        <v>00</v>
      </c>
      <c r="N31" s="43"/>
      <c r="O31" s="67"/>
      <c r="P31" s="62"/>
      <c r="Q31" s="44"/>
      <c r="R31" s="44" t="s">
        <v>77</v>
      </c>
      <c r="S31" s="44" t="s">
        <v>88</v>
      </c>
      <c r="T31" s="65"/>
      <c r="U31" s="93" t="str">
        <f t="shared" si="10"/>
        <v>2110109_DSP_E_SO301_000_0008_00_.dwg</v>
      </c>
      <c r="V31" s="93"/>
      <c r="W31" s="46">
        <f t="shared" ref="W31" si="17">IF(MAXA(Y31:AS31)=0,"",MAX(Y31:AS31))</f>
        <v>45000</v>
      </c>
      <c r="X31" s="17"/>
      <c r="Y31" s="52">
        <v>45000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2110109_DSP__E_SO301__0008_00_</v>
      </c>
    </row>
    <row r="32" spans="1:48" hidden="1" x14ac:dyDescent="0.25">
      <c r="A32" s="57" t="s">
        <v>78</v>
      </c>
      <c r="B32" s="57"/>
      <c r="C32" s="57"/>
      <c r="D32" s="61"/>
      <c r="E32" s="43" t="str">
        <f t="shared" si="9"/>
        <v>2110109</v>
      </c>
      <c r="F32" s="43" t="str">
        <f t="shared" si="9"/>
        <v>DSP</v>
      </c>
      <c r="G32" s="43" t="str">
        <f t="shared" si="9"/>
        <v/>
      </c>
      <c r="H32" s="43" t="str">
        <f t="shared" si="9"/>
        <v>E</v>
      </c>
      <c r="I32" s="43" t="str">
        <f t="shared" si="9"/>
        <v>SO301</v>
      </c>
      <c r="J32" s="43" t="str">
        <f t="shared" si="9"/>
        <v>000</v>
      </c>
      <c r="K32" s="47" t="str">
        <f t="shared" si="9"/>
        <v/>
      </c>
      <c r="L32" s="59" t="s">
        <v>107</v>
      </c>
      <c r="M32" s="43" t="str">
        <f>IF(W32="","p0",INDEX(Y$13:AS65,1,MATCH(MAXA(Y32:AS32),Y32:AS32)))</f>
        <v>00</v>
      </c>
      <c r="N32" s="43"/>
      <c r="O32" s="67"/>
      <c r="P32" s="62"/>
      <c r="Q32" s="44"/>
      <c r="R32" s="44" t="s">
        <v>77</v>
      </c>
      <c r="S32" s="44" t="s">
        <v>88</v>
      </c>
      <c r="T32" s="65"/>
      <c r="U32" s="93" t="str">
        <f t="shared" si="10"/>
        <v>2110109_DSP_E_SO301_000_0009_00_.dwg</v>
      </c>
      <c r="V32" s="93"/>
      <c r="W32" s="46">
        <f t="shared" ref="W32" si="18">IF(MAXA(Y32:AS32)=0,"",MAX(Y32:AS32))</f>
        <v>45000</v>
      </c>
      <c r="X32" s="17"/>
      <c r="Y32" s="52">
        <v>45000</v>
      </c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 t="str">
        <f t="shared" si="12"/>
        <v>2110109_DSP__E_SO301__0009_00_</v>
      </c>
    </row>
    <row r="33" spans="1:48" hidden="1" x14ac:dyDescent="0.25">
      <c r="A33" s="57"/>
      <c r="B33" s="57"/>
      <c r="C33" s="57"/>
      <c r="D33" s="61"/>
      <c r="E33" s="43"/>
      <c r="F33" s="43"/>
      <c r="G33" s="43"/>
      <c r="H33" s="43"/>
      <c r="I33" s="43"/>
      <c r="J33" s="43"/>
      <c r="K33" s="47"/>
      <c r="L33" s="59"/>
      <c r="M33" s="43"/>
      <c r="N33" s="43"/>
      <c r="O33" s="67"/>
      <c r="P33" s="62"/>
      <c r="Q33" s="44"/>
      <c r="R33" s="44"/>
      <c r="S33" s="44"/>
      <c r="T33" s="65"/>
      <c r="U33" s="93"/>
      <c r="V33" s="93"/>
      <c r="W33" s="46"/>
      <c r="X33" s="17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V33" s="55"/>
    </row>
    <row r="34" spans="1:48" x14ac:dyDescent="0.25">
      <c r="B34" s="15"/>
      <c r="O34" s="77"/>
      <c r="P34" s="77"/>
      <c r="Q34" s="63"/>
      <c r="R34" s="63"/>
      <c r="S34" s="69" t="s">
        <v>82</v>
      </c>
      <c r="T34" s="48">
        <f>SUM(T17:T33)</f>
        <v>0</v>
      </c>
      <c r="U34" s="92"/>
      <c r="V34" s="92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:48" x14ac:dyDescent="0.25">
      <c r="B35" s="4" t="s">
        <v>44</v>
      </c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:48" x14ac:dyDescent="0.25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:48" x14ac:dyDescent="0.25"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:48" x14ac:dyDescent="0.25">
      <c r="O38" s="4" t="s">
        <v>47</v>
      </c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:48" x14ac:dyDescent="0.25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:48" x14ac:dyDescent="0.25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:48" x14ac:dyDescent="0.25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:48" x14ac:dyDescent="0.25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:48" x14ac:dyDescent="0.25">
      <c r="S45" s="14"/>
      <c r="U45" s="91"/>
      <c r="V45" s="91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:48" x14ac:dyDescent="0.25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:48" x14ac:dyDescent="0.25">
      <c r="S47" s="14"/>
      <c r="U47" s="94"/>
      <c r="V47" s="9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7"/>
    </row>
    <row r="181" spans="23:48" x14ac:dyDescent="0.25">
      <c r="W181" s="35"/>
    </row>
    <row r="182" spans="23:48" x14ac:dyDescent="0.25">
      <c r="W182" s="35"/>
    </row>
  </sheetData>
  <sheetProtection insertRows="0" deleteRows="0" selectLockedCells="1"/>
  <protectedRanges>
    <protectedRange sqref="A24 U25:V33 A17:XFD17 A20:X23 A18:X18 Z18:XFD18 Z20:XFD23 Y18:Y33" name="Oblast1" securityDescriptor="O:WDG:WDD:(A;;CC;;;WD)"/>
    <protectedRange sqref="L25:N33 B25:J33 AA25:XFD33 X25:X33 Q25:S33" name="Oblast3_1"/>
    <protectedRange sqref="T25:T33 Z25:Z33 A25:A33 K25:K33 O25:P33" name="Oblast1_2" securityDescriptor="O:WDG:WDD:(A;;CC;;;WD)"/>
    <protectedRange sqref="W25:W33" name="Oblast2_1_1"/>
  </protectedRanges>
  <autoFilter ref="W14:AV14" xr:uid="{00000000-0009-0000-0000-000000000000}"/>
  <mergeCells count="56">
    <mergeCell ref="Z2:Z3"/>
    <mergeCell ref="Q2:U3"/>
    <mergeCell ref="Q4:U6"/>
    <mergeCell ref="O34:P34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  <mergeCell ref="U47:V47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U35:V35"/>
    <mergeCell ref="U34:V34"/>
    <mergeCell ref="U33:V33"/>
    <mergeCell ref="U22:V22"/>
    <mergeCell ref="U20:V20"/>
    <mergeCell ref="U27:V27"/>
    <mergeCell ref="U25:V25"/>
    <mergeCell ref="U29:V29"/>
    <mergeCell ref="U30:V30"/>
    <mergeCell ref="U31:V31"/>
    <mergeCell ref="U32:V32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AV16:AV180 E16:W180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Zuzana Scholtzová</cp:lastModifiedBy>
  <cp:lastPrinted>2023-03-15T10:03:25Z</cp:lastPrinted>
  <dcterms:created xsi:type="dcterms:W3CDTF">2015-12-21T15:42:21Z</dcterms:created>
  <dcterms:modified xsi:type="dcterms:W3CDTF">2023-03-15T10:04:13Z</dcterms:modified>
</cp:coreProperties>
</file>